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80" tabRatio="969" activeTab="0"/>
  </bookViews>
  <sheets>
    <sheet name="Δικ. Ένσημο" sheetId="1" r:id="rId1"/>
    <sheet name="Τέλος Απογράφου" sheetId="2" r:id="rId2"/>
    <sheet name="Μήνυση" sheetId="3" r:id="rId3"/>
    <sheet name="Έγκληση" sheetId="4" r:id="rId4"/>
  </sheets>
  <definedNames/>
  <calcPr fullCalcOnLoad="1"/>
</workbook>
</file>

<file path=xl/sharedStrings.xml><?xml version="1.0" encoding="utf-8"?>
<sst xmlns="http://schemas.openxmlformats.org/spreadsheetml/2006/main" count="85" uniqueCount="47">
  <si>
    <t>ΔΙΚΑΣΤΙΚΟ ΕΝΣΗΜΟ</t>
  </si>
  <si>
    <t>ΤΑΧΔΙΚ</t>
  </si>
  <si>
    <t>=</t>
  </si>
  <si>
    <t>Ευρώ</t>
  </si>
  <si>
    <t>×</t>
  </si>
  <si>
    <t xml:space="preserve">ΕΝΑΓOMENOΣ :  </t>
  </si>
  <si>
    <t xml:space="preserve">ΑΡΜΟΔΙΟ ΔΙΚΑΣΤΗΡΙΟ : </t>
  </si>
  <si>
    <t xml:space="preserve">ΑΙΤΟΥΜΕΝΟ ΠΟΣΟ ΚΕΦΑΛΑΙΟΥ : </t>
  </si>
  <si>
    <t>Υπολογισμός επιμέρους ποσών</t>
  </si>
  <si>
    <t>Κ.Α.Ε.</t>
  </si>
  <si>
    <t>ΧΑΡΤΟΣΗΜΟ ΔΗΜΟΣΙΟΥ</t>
  </si>
  <si>
    <t>ΟΓΑ ΧΑΡΤΟΣΗΜΟΥ</t>
  </si>
  <si>
    <t>Κεφάλαιο</t>
  </si>
  <si>
    <t>Τόκοι</t>
  </si>
  <si>
    <t>Σύνολο</t>
  </si>
  <si>
    <t xml:space="preserve"> 2% επί των τόκων</t>
  </si>
  <si>
    <t>ΑΤΕΛΩΣ</t>
  </si>
  <si>
    <t>Αυτοκίνητα - Εμπορικό Δίκαιο  2% επί του κεφαλαίου και τόκων</t>
  </si>
  <si>
    <t>Διατροφές - Ενοχικό - Εργατικά πριν το 2002     3% επί του κεφαλαίου και τόκων</t>
  </si>
  <si>
    <t>Ελάχιστο 200 €</t>
  </si>
  <si>
    <t xml:space="preserve">ΑΙΤΙΟΛΟΓΙΑ : </t>
  </si>
  <si>
    <t xml:space="preserve">ΕΝΤΟΛΕΑΣ :  </t>
  </si>
  <si>
    <t xml:space="preserve">ΑΦΜ ΕΝΤΟΛΕΑ : </t>
  </si>
  <si>
    <t xml:space="preserve">ΔΙΕΥΘΥΝΣΗ ΕΝΤΟΛΕΑ : </t>
  </si>
  <si>
    <t>Παράβολο υπέρ Ελληνικού Δημοσίου (40%)</t>
  </si>
  <si>
    <t>Παράβολο υπέρ ΤΑ.Χ.ΔΙ.Κ. ( 60% )</t>
  </si>
  <si>
    <t>ΕΙΔΟΣ ΔΙΚΟΓΡΑΦΟΥ :</t>
  </si>
  <si>
    <t xml:space="preserve">ΕΝΤΟΛΕΑΣ : </t>
  </si>
  <si>
    <t>ΑΝΤΙΔΙΚΟΣ :</t>
  </si>
  <si>
    <t xml:space="preserve">ΑΝΤΙΔΙΚΟΣ :  </t>
  </si>
  <si>
    <t xml:space="preserve">ΕΙΔΟΣ ΔΙΚΟΓΡΑΦΟΥ : </t>
  </si>
  <si>
    <t xml:space="preserve">ΤΕΛΟΣ ΑΠΟΓΡΑΦΟΥ ΓΙΑ ΚΑΤΑΘΕΣΗ ΣΤΗ Δ.Ο.Υ. </t>
  </si>
  <si>
    <t>ΣΥΝΟΛΙΚΟ  ΠΟΣΟ</t>
  </si>
  <si>
    <t>ΣΥΝΟΛΙΚΟ ΠΟΣΟ</t>
  </si>
  <si>
    <t xml:space="preserve">ΔΙΕΥΘΥΝΣΗ : </t>
  </si>
  <si>
    <t>Επιταγές -  Επαγγελματικές Μισθώσεις - *Τιμολόγια από 24/12/2002 - Αλληλόχρεος γαριασμος</t>
  </si>
  <si>
    <t>* Στην απαίτηση από Τιμολόγια αν προσκομίζεται Υπ. Δήλωση ότι καταβλήθηκε ο Φ.Π.Α. του Τιμολογίου στη</t>
  </si>
  <si>
    <t>Δ.Ο.Υ. τότε το ποσό του Φ.Π.Α. θα αφαιρείται από το κεφάλαιο κατά τον υπολογισμό</t>
  </si>
  <si>
    <t>Συναλλαγματικές - Απόδοση Πράγματος - Δικαστική Δαπάνη - Εργατικό ατύχημα - Τιμολόγια έως 23/12/2002</t>
  </si>
  <si>
    <t>Απόγραφο ΚΑΕ 1229</t>
  </si>
  <si>
    <t>ΟΓΑ ΚΑΕ 1228</t>
  </si>
  <si>
    <t>Μισθώσεις Κατοικιών - Εργατικά μετά από τις 24/12/2002        3% επί των τόκων</t>
  </si>
  <si>
    <t>σύμφωνα με τo  Ν. 4446/2016</t>
  </si>
  <si>
    <t>ΠΑΡΑΒΟΛΟ 75 ΕΥΡΩ ΓΙΑ ΚΑΤΑΘΕΣΗ  ΜΗΝΥΣΗΣ</t>
  </si>
  <si>
    <t>ΠΑΡΑΒΟΛΟ  50 ΕΥΡΩ ΓΙΑ ΚΑΤΑΘΕΣΗ ΕΓΚΛΗΣΗΣ</t>
  </si>
  <si>
    <t xml:space="preserve">                                                                                </t>
  </si>
  <si>
    <t xml:space="preserve"> ΥΠΟΛΟΓΙΣΜΟΣ ΔΙΚΑΣΤΙΚΟΥ  ΕΝΣΗΜΟΥ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</si>
</sst>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%"/>
    <numFmt numFmtId="166" formatCode="#,##0.00\ &quot;€&quot;"/>
    <numFmt numFmtId="167" formatCode="0.0000%"/>
    <numFmt numFmtId="168" formatCode="&quot;Ναι&quot;;&quot;Ναι&quot;;&quot;'Οχι&quot;"/>
    <numFmt numFmtId="169" formatCode="&quot;Αληθές&quot;;&quot;Αληθές&quot;;&quot;Ψευδές&quot;"/>
    <numFmt numFmtId="170" formatCode="&quot;Ενεργοποίηση&quot;;&quot;Ενεργοποίηση&quot;;&quot;Απενεργοποίηση&quot;"/>
    <numFmt numFmtId="171" formatCode="[$€-2]\ #,##0.00_);[Red]\([$€-2]\ #,##0.00\)"/>
  </numFmts>
  <fonts count="53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sz val="7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8"/>
      <name val="Arial"/>
      <family val="0"/>
    </font>
    <font>
      <sz val="12"/>
      <name val="Arial"/>
      <family val="0"/>
    </font>
    <font>
      <sz val="16"/>
      <name val="Arial"/>
      <family val="0"/>
    </font>
    <font>
      <u val="single"/>
      <sz val="16"/>
      <name val="Arial"/>
      <family val="0"/>
    </font>
    <font>
      <u val="single"/>
      <sz val="18"/>
      <name val="Arial"/>
      <family val="0"/>
    </font>
    <font>
      <u val="single"/>
      <sz val="26"/>
      <color indexed="8"/>
      <name val="Calibri"/>
      <family val="2"/>
    </font>
    <font>
      <u val="single"/>
      <sz val="17"/>
      <name val="Arial"/>
      <family val="0"/>
    </font>
    <font>
      <b/>
      <sz val="20"/>
      <color indexed="8"/>
      <name val="Arial"/>
      <family val="2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double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4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4" fillId="21" borderId="0" applyNumberFormat="0" applyBorder="0" applyAlignment="0" applyProtection="0"/>
    <xf numFmtId="0" fontId="38" fillId="22" borderId="1" applyNumberFormat="0" applyAlignment="0" applyProtection="0"/>
    <xf numFmtId="0" fontId="39" fillId="23" borderId="2" applyNumberFormat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0" fillId="30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3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34" borderId="7" applyNumberFormat="0" applyFont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2" fillId="30" borderId="1" applyNumberFormat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/>
    </xf>
    <xf numFmtId="10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6" fontId="2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3" fillId="0" borderId="12" xfId="27" applyFont="1" applyFill="1" applyBorder="1" applyAlignment="1" applyProtection="1">
      <alignment horizontal="center"/>
      <protection/>
    </xf>
    <xf numFmtId="0" fontId="3" fillId="0" borderId="13" xfId="27" applyFont="1" applyFill="1" applyBorder="1" applyAlignment="1" applyProtection="1">
      <alignment horizontal="center"/>
      <protection/>
    </xf>
    <xf numFmtId="0" fontId="3" fillId="0" borderId="14" xfId="27" applyFont="1" applyFill="1" applyBorder="1" applyAlignment="1" applyProtection="1">
      <alignment horizontal="center"/>
      <protection/>
    </xf>
    <xf numFmtId="166" fontId="5" fillId="0" borderId="15" xfId="0" applyNumberFormat="1" applyFont="1" applyFill="1" applyBorder="1" applyAlignment="1">
      <alignment horizontal="center"/>
    </xf>
    <xf numFmtId="166" fontId="5" fillId="0" borderId="16" xfId="0" applyNumberFormat="1" applyFont="1" applyFill="1" applyBorder="1" applyAlignment="1">
      <alignment horizontal="center"/>
    </xf>
    <xf numFmtId="166" fontId="5" fillId="0" borderId="17" xfId="0" applyNumberFormat="1" applyFont="1" applyFill="1" applyBorder="1" applyAlignment="1">
      <alignment horizontal="center"/>
    </xf>
    <xf numFmtId="0" fontId="5" fillId="35" borderId="14" xfId="34" applyFont="1" applyFill="1" applyBorder="1" applyAlignment="1">
      <alignment/>
    </xf>
    <xf numFmtId="166" fontId="5" fillId="36" borderId="15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/>
    </xf>
    <xf numFmtId="2" fontId="11" fillId="0" borderId="0" xfId="0" applyNumberFormat="1" applyFont="1" applyFill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16" fillId="0" borderId="0" xfId="27" applyFont="1" applyFill="1" applyBorder="1" applyAlignment="1" applyProtection="1">
      <alignment horizontal="center"/>
      <protection/>
    </xf>
    <xf numFmtId="0" fontId="16" fillId="0" borderId="13" xfId="27" applyFont="1" applyFill="1" applyBorder="1" applyAlignment="1" applyProtection="1">
      <alignment horizontal="center"/>
      <protection/>
    </xf>
    <xf numFmtId="0" fontId="16" fillId="0" borderId="14" xfId="27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0" fontId="19" fillId="0" borderId="0" xfId="0" applyFont="1" applyAlignment="1">
      <alignment/>
    </xf>
    <xf numFmtId="0" fontId="6" fillId="37" borderId="16" xfId="0" applyFont="1" applyFill="1" applyBorder="1" applyAlignment="1">
      <alignment horizontal="center"/>
    </xf>
    <xf numFmtId="166" fontId="5" fillId="0" borderId="15" xfId="0" applyNumberFormat="1" applyFont="1" applyFill="1" applyBorder="1" applyAlignment="1" applyProtection="1">
      <alignment horizontal="center"/>
      <protection locked="0"/>
    </xf>
    <xf numFmtId="0" fontId="7" fillId="37" borderId="16" xfId="0" applyFont="1" applyFill="1" applyBorder="1" applyAlignment="1">
      <alignment horizontal="center"/>
    </xf>
    <xf numFmtId="0" fontId="7" fillId="37" borderId="18" xfId="0" applyFont="1" applyFill="1" applyBorder="1" applyAlignment="1">
      <alignment horizontal="center"/>
    </xf>
    <xf numFmtId="0" fontId="17" fillId="0" borderId="0" xfId="0" applyFont="1" applyAlignment="1">
      <alignment horizontal="left" vertical="center" wrapText="1"/>
    </xf>
    <xf numFmtId="2" fontId="2" fillId="36" borderId="0" xfId="0" applyNumberFormat="1" applyFont="1" applyFill="1" applyAlignment="1">
      <alignment horizontal="center" vertical="center" shrinkToFit="1"/>
    </xf>
    <xf numFmtId="2" fontId="0" fillId="36" borderId="0" xfId="0" applyNumberFormat="1" applyFont="1" applyFill="1" applyAlignment="1">
      <alignment horizontal="center" vertical="center" shrinkToFi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2" xfId="0" applyFont="1" applyBorder="1" applyAlignment="1" quotePrefix="1">
      <alignment horizontal="center" vertical="center" wrapText="1"/>
    </xf>
    <xf numFmtId="0" fontId="16" fillId="0" borderId="12" xfId="27" applyFont="1" applyFill="1" applyBorder="1" applyAlignment="1" applyProtection="1">
      <alignment horizontal="center"/>
      <protection/>
    </xf>
    <xf numFmtId="0" fontId="16" fillId="0" borderId="13" xfId="27" applyFont="1" applyFill="1" applyBorder="1" applyAlignment="1" applyProtection="1">
      <alignment horizontal="center"/>
      <protection/>
    </xf>
    <xf numFmtId="0" fontId="16" fillId="0" borderId="14" xfId="27" applyFont="1" applyFill="1" applyBorder="1" applyAlignment="1" applyProtection="1">
      <alignment horizontal="center"/>
      <protection/>
    </xf>
    <xf numFmtId="0" fontId="5" fillId="35" borderId="12" xfId="34" applyFont="1" applyFill="1" applyBorder="1" applyAlignment="1">
      <alignment horizontal="left"/>
    </xf>
    <xf numFmtId="0" fontId="5" fillId="35" borderId="13" xfId="34" applyFont="1" applyFill="1" applyBorder="1" applyAlignment="1">
      <alignment horizontal="left"/>
    </xf>
    <xf numFmtId="166" fontId="5" fillId="0" borderId="19" xfId="0" applyNumberFormat="1" applyFont="1" applyFill="1" applyBorder="1" applyAlignment="1">
      <alignment horizontal="center"/>
    </xf>
    <xf numFmtId="166" fontId="5" fillId="0" borderId="10" xfId="0" applyNumberFormat="1" applyFont="1" applyFill="1" applyBorder="1" applyAlignment="1">
      <alignment horizontal="center"/>
    </xf>
    <xf numFmtId="166" fontId="5" fillId="0" borderId="20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12" xfId="0" applyFont="1" applyFill="1" applyBorder="1" applyAlignment="1" quotePrefix="1">
      <alignment horizontal="center" vertical="center" wrapText="1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7" fillId="37" borderId="21" xfId="0" applyFont="1" applyFill="1" applyBorder="1" applyAlignment="1">
      <alignment horizontal="center"/>
    </xf>
    <xf numFmtId="0" fontId="7" fillId="37" borderId="22" xfId="0" applyFont="1" applyFill="1" applyBorder="1" applyAlignment="1">
      <alignment horizontal="center"/>
    </xf>
    <xf numFmtId="166" fontId="5" fillId="36" borderId="16" xfId="0" applyNumberFormat="1" applyFont="1" applyFill="1" applyBorder="1" applyAlignment="1" applyProtection="1">
      <alignment horizontal="center"/>
      <protection locked="0"/>
    </xf>
    <xf numFmtId="166" fontId="18" fillId="0" borderId="23" xfId="0" applyNumberFormat="1" applyFont="1" applyFill="1" applyBorder="1" applyAlignment="1">
      <alignment horizontal="center"/>
    </xf>
    <xf numFmtId="166" fontId="18" fillId="0" borderId="22" xfId="0" applyNumberFormat="1" applyFont="1" applyFill="1" applyBorder="1" applyAlignment="1">
      <alignment horizontal="center"/>
    </xf>
    <xf numFmtId="166" fontId="18" fillId="0" borderId="10" xfId="0" applyNumberFormat="1" applyFont="1" applyFill="1" applyBorder="1" applyAlignment="1">
      <alignment horizontal="center"/>
    </xf>
    <xf numFmtId="166" fontId="18" fillId="0" borderId="20" xfId="0" applyNumberFormat="1" applyFont="1" applyFill="1" applyBorder="1" applyAlignment="1">
      <alignment horizontal="center"/>
    </xf>
    <xf numFmtId="0" fontId="5" fillId="35" borderId="14" xfId="34" applyFont="1" applyFill="1" applyBorder="1" applyAlignment="1">
      <alignment horizontal="left"/>
    </xf>
    <xf numFmtId="166" fontId="5" fillId="36" borderId="17" xfId="0" applyNumberFormat="1" applyFont="1" applyFill="1" applyBorder="1" applyAlignment="1" applyProtection="1">
      <alignment horizontal="center"/>
      <protection locked="0"/>
    </xf>
    <xf numFmtId="0" fontId="7" fillId="37" borderId="24" xfId="0" applyFont="1" applyFill="1" applyBorder="1" applyAlignment="1">
      <alignment horizontal="center"/>
    </xf>
    <xf numFmtId="0" fontId="7" fillId="37" borderId="25" xfId="0" applyFont="1" applyFill="1" applyBorder="1" applyAlignment="1">
      <alignment horizontal="center"/>
    </xf>
    <xf numFmtId="166" fontId="5" fillId="35" borderId="12" xfId="0" applyNumberFormat="1" applyFont="1" applyFill="1" applyBorder="1" applyAlignment="1">
      <alignment horizontal="left"/>
    </xf>
    <xf numFmtId="166" fontId="5" fillId="35" borderId="13" xfId="0" applyNumberFormat="1" applyFont="1" applyFill="1" applyBorder="1" applyAlignment="1">
      <alignment horizontal="left"/>
    </xf>
    <xf numFmtId="166" fontId="5" fillId="35" borderId="14" xfId="0" applyNumberFormat="1" applyFont="1" applyFill="1" applyBorder="1" applyAlignment="1">
      <alignment horizontal="left"/>
    </xf>
    <xf numFmtId="0" fontId="5" fillId="35" borderId="12" xfId="34" applyFont="1" applyFill="1" applyBorder="1" applyAlignment="1">
      <alignment horizontal="left" wrapText="1"/>
    </xf>
    <xf numFmtId="0" fontId="5" fillId="35" borderId="13" xfId="34" applyFont="1" applyFill="1" applyBorder="1" applyAlignment="1">
      <alignment horizontal="left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Accent2" xfId="27"/>
    <cellStyle name="60% - Έμφαση1" xfId="28"/>
    <cellStyle name="60% - Έμφαση2" xfId="29"/>
    <cellStyle name="60% - Έμφαση3" xfId="30"/>
    <cellStyle name="60% - Έμφαση4" xfId="31"/>
    <cellStyle name="60% - Έμφαση5" xfId="32"/>
    <cellStyle name="60% - Έμφαση6" xfId="33"/>
    <cellStyle name="Accent2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omma" xfId="51"/>
    <cellStyle name="Comma [0]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="130" zoomScaleNormal="130" zoomScalePageLayoutView="0" workbookViewId="0" topLeftCell="A1">
      <selection activeCell="K3" sqref="K3"/>
    </sheetView>
  </sheetViews>
  <sheetFormatPr defaultColWidth="9.140625" defaultRowHeight="12.75"/>
  <cols>
    <col min="1" max="1" width="9.140625" style="17" bestFit="1" customWidth="1"/>
    <col min="2" max="2" width="14.28125" style="18" customWidth="1"/>
    <col min="3" max="3" width="13.57421875" style="18" customWidth="1"/>
    <col min="4" max="4" width="13.7109375" style="18" customWidth="1"/>
    <col min="5" max="5" width="7.7109375" style="18" customWidth="1"/>
    <col min="6" max="6" width="12.421875" style="17" customWidth="1"/>
    <col min="7" max="7" width="9.140625" style="18" customWidth="1"/>
    <col min="8" max="8" width="11.421875" style="18" bestFit="1" customWidth="1"/>
    <col min="9" max="9" width="16.57421875" style="18" customWidth="1"/>
    <col min="10" max="16384" width="9.140625" style="18" customWidth="1"/>
  </cols>
  <sheetData>
    <row r="1" spans="1:9" s="4" customFormat="1" ht="27.75" customHeight="1">
      <c r="A1" s="17"/>
      <c r="B1" s="18"/>
      <c r="C1" s="18"/>
      <c r="D1" s="18"/>
      <c r="E1" s="18"/>
      <c r="F1" s="17"/>
      <c r="G1" s="18"/>
      <c r="H1" s="18"/>
      <c r="I1" s="18"/>
    </row>
    <row r="2" spans="1:10" s="9" customFormat="1" ht="18" customHeight="1">
      <c r="A2" s="52" t="s">
        <v>46</v>
      </c>
      <c r="B2" s="52"/>
      <c r="C2" s="52"/>
      <c r="D2" s="52"/>
      <c r="E2" s="52"/>
      <c r="F2" s="52"/>
      <c r="G2" s="52"/>
      <c r="H2" s="52"/>
      <c r="I2" s="52"/>
      <c r="J2" s="6"/>
    </row>
    <row r="3" spans="1:10" s="9" customFormat="1" ht="18">
      <c r="A3" s="10" t="s">
        <v>21</v>
      </c>
      <c r="B3" s="5"/>
      <c r="C3" s="55"/>
      <c r="D3" s="56"/>
      <c r="E3" s="56"/>
      <c r="F3" s="56"/>
      <c r="G3" s="56"/>
      <c r="H3" s="56"/>
      <c r="I3" s="6"/>
      <c r="J3" s="6"/>
    </row>
    <row r="4" spans="1:10" s="9" customFormat="1" ht="18">
      <c r="A4" s="9" t="s">
        <v>22</v>
      </c>
      <c r="B4" s="5"/>
      <c r="C4" s="57"/>
      <c r="D4" s="56"/>
      <c r="E4" s="56"/>
      <c r="F4" s="56"/>
      <c r="G4" s="56"/>
      <c r="H4" s="56"/>
      <c r="I4" s="6"/>
      <c r="J4" s="6"/>
    </row>
    <row r="5" spans="1:10" s="9" customFormat="1" ht="18">
      <c r="A5" s="9" t="s">
        <v>34</v>
      </c>
      <c r="B5" s="5"/>
      <c r="C5" s="55"/>
      <c r="D5" s="56"/>
      <c r="E5" s="56"/>
      <c r="F5" s="56"/>
      <c r="G5" s="56"/>
      <c r="H5" s="56"/>
      <c r="I5" s="6"/>
      <c r="J5" s="6"/>
    </row>
    <row r="6" spans="1:10" s="9" customFormat="1" ht="18">
      <c r="A6" s="10" t="s">
        <v>5</v>
      </c>
      <c r="B6" s="5"/>
      <c r="C6" s="55"/>
      <c r="D6" s="56"/>
      <c r="E6" s="56"/>
      <c r="F6" s="56"/>
      <c r="G6" s="56"/>
      <c r="H6" s="56"/>
      <c r="I6" s="6"/>
      <c r="J6" s="6"/>
    </row>
    <row r="7" spans="1:9" s="9" customFormat="1" ht="18">
      <c r="A7" s="10" t="s">
        <v>20</v>
      </c>
      <c r="B7" s="5"/>
      <c r="C7" s="55"/>
      <c r="D7" s="56"/>
      <c r="E7" s="56"/>
      <c r="F7" s="56"/>
      <c r="G7" s="56"/>
      <c r="H7" s="56"/>
      <c r="I7" s="6"/>
    </row>
    <row r="8" spans="1:9" s="9" customFormat="1" ht="18">
      <c r="A8" s="10" t="s">
        <v>7</v>
      </c>
      <c r="B8" s="5"/>
      <c r="E8" s="53">
        <v>10000</v>
      </c>
      <c r="F8" s="54"/>
      <c r="G8" s="9" t="s">
        <v>3</v>
      </c>
      <c r="H8" s="32" t="s">
        <v>19</v>
      </c>
      <c r="I8" s="46"/>
    </row>
    <row r="9" spans="1:6" s="9" customFormat="1" ht="18">
      <c r="A9" s="5" t="s">
        <v>9</v>
      </c>
      <c r="B9" s="5"/>
      <c r="F9" s="5"/>
    </row>
    <row r="10" spans="1:8" s="9" customFormat="1" ht="18">
      <c r="A10" s="5">
        <v>2375</v>
      </c>
      <c r="B10" s="37" t="s">
        <v>0</v>
      </c>
      <c r="D10" s="2">
        <f>E8</f>
        <v>10000</v>
      </c>
      <c r="E10" s="5" t="s">
        <v>4</v>
      </c>
      <c r="F10" s="31">
        <v>0.008</v>
      </c>
      <c r="G10" s="5" t="s">
        <v>2</v>
      </c>
      <c r="H10" s="13">
        <f>F10*D10</f>
        <v>80</v>
      </c>
    </row>
    <row r="11" spans="1:8" s="9" customFormat="1" ht="18">
      <c r="A11" s="5">
        <v>82639</v>
      </c>
      <c r="B11" s="37" t="s">
        <v>1</v>
      </c>
      <c r="D11" s="13">
        <f>H10</f>
        <v>80</v>
      </c>
      <c r="E11" s="5" t="s">
        <v>4</v>
      </c>
      <c r="F11" s="14">
        <v>0.3</v>
      </c>
      <c r="G11" s="5" t="s">
        <v>2</v>
      </c>
      <c r="H11" s="13">
        <f>F11*D11</f>
        <v>24</v>
      </c>
    </row>
    <row r="12" spans="1:8" s="9" customFormat="1" ht="18">
      <c r="A12" s="5">
        <v>1229</v>
      </c>
      <c r="B12" s="37" t="s">
        <v>10</v>
      </c>
      <c r="D12" s="13">
        <f>H10</f>
        <v>80</v>
      </c>
      <c r="E12" s="5" t="s">
        <v>4</v>
      </c>
      <c r="F12" s="14">
        <v>0.02</v>
      </c>
      <c r="G12" s="5" t="s">
        <v>2</v>
      </c>
      <c r="H12" s="13">
        <f>F12*D12</f>
        <v>1.6</v>
      </c>
    </row>
    <row r="13" spans="1:8" s="9" customFormat="1" ht="18">
      <c r="A13" s="5">
        <v>1228</v>
      </c>
      <c r="B13" s="37" t="s">
        <v>11</v>
      </c>
      <c r="D13" s="13">
        <f>H12</f>
        <v>1.6</v>
      </c>
      <c r="E13" s="5" t="s">
        <v>4</v>
      </c>
      <c r="F13" s="14">
        <v>0.2</v>
      </c>
      <c r="G13" s="5" t="s">
        <v>2</v>
      </c>
      <c r="H13" s="13">
        <f>F13*D13</f>
        <v>0.32000000000000006</v>
      </c>
    </row>
    <row r="14" spans="1:6" s="9" customFormat="1" ht="18">
      <c r="A14" s="5"/>
      <c r="F14" s="5"/>
    </row>
    <row r="15" spans="1:8" s="9" customFormat="1" ht="18">
      <c r="A15" s="33"/>
      <c r="B15" s="34"/>
      <c r="C15" s="35" t="s">
        <v>32</v>
      </c>
      <c r="D15" s="34"/>
      <c r="E15" s="34"/>
      <c r="F15" s="36">
        <f>SUM(H10:H13)</f>
        <v>105.91999999999999</v>
      </c>
      <c r="G15" s="34" t="s">
        <v>3</v>
      </c>
      <c r="H15" s="34"/>
    </row>
    <row r="16" spans="1:8" s="9" customFormat="1" ht="18">
      <c r="A16" s="33"/>
      <c r="B16" s="34"/>
      <c r="C16" s="35"/>
      <c r="D16" s="34"/>
      <c r="E16" s="34"/>
      <c r="F16" s="36"/>
      <c r="G16" s="34"/>
      <c r="H16" s="34"/>
    </row>
  </sheetData>
  <sheetProtection/>
  <mergeCells count="7">
    <mergeCell ref="A2:I2"/>
    <mergeCell ref="E8:F8"/>
    <mergeCell ref="C3:H3"/>
    <mergeCell ref="C4:H4"/>
    <mergeCell ref="C5:H5"/>
    <mergeCell ref="C6:H6"/>
    <mergeCell ref="C7:H7"/>
  </mergeCells>
  <printOptions/>
  <pageMargins left="0" right="0" top="0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25.8515625" style="0" customWidth="1"/>
    <col min="2" max="2" width="17.28125" style="0" customWidth="1"/>
    <col min="3" max="3" width="21.8515625" style="0" customWidth="1"/>
    <col min="4" max="4" width="14.8515625" style="0" bestFit="1" customWidth="1"/>
    <col min="5" max="5" width="25.57421875" style="0" customWidth="1"/>
  </cols>
  <sheetData>
    <row r="1" spans="1:8" ht="33.75">
      <c r="A1" s="58" t="s">
        <v>31</v>
      </c>
      <c r="B1" s="59"/>
      <c r="C1" s="59"/>
      <c r="D1" s="59"/>
      <c r="E1" s="60"/>
      <c r="F1" s="19"/>
      <c r="G1" s="19"/>
      <c r="H1" s="19"/>
    </row>
    <row r="2" spans="1:8" ht="17.25" customHeight="1">
      <c r="A2" s="41"/>
      <c r="B2" s="41"/>
      <c r="C2" s="42"/>
      <c r="D2" s="42"/>
      <c r="E2" s="43"/>
      <c r="F2" s="19"/>
      <c r="G2" s="19"/>
      <c r="H2" s="19"/>
    </row>
    <row r="3" spans="1:8" ht="18">
      <c r="A3" s="21" t="s">
        <v>21</v>
      </c>
      <c r="B3" s="22"/>
      <c r="C3" s="66"/>
      <c r="D3" s="56"/>
      <c r="E3" s="67"/>
      <c r="F3" s="20"/>
      <c r="G3" s="20"/>
      <c r="H3" s="20"/>
    </row>
    <row r="4" spans="1:8" ht="18">
      <c r="A4" s="21" t="s">
        <v>23</v>
      </c>
      <c r="B4" s="22"/>
      <c r="C4" s="66"/>
      <c r="D4" s="56"/>
      <c r="E4" s="67"/>
      <c r="F4" s="20"/>
      <c r="G4" s="20"/>
      <c r="H4" s="20"/>
    </row>
    <row r="5" spans="1:8" ht="18" customHeight="1">
      <c r="A5" s="1" t="s">
        <v>22</v>
      </c>
      <c r="B5" s="22"/>
      <c r="C5" s="68"/>
      <c r="D5" s="56"/>
      <c r="E5" s="67"/>
      <c r="F5" s="20"/>
      <c r="G5" s="20"/>
      <c r="H5" s="20"/>
    </row>
    <row r="6" spans="1:8" ht="18">
      <c r="A6" s="21" t="s">
        <v>29</v>
      </c>
      <c r="B6" s="22"/>
      <c r="C6" s="66"/>
      <c r="D6" s="56"/>
      <c r="E6" s="67"/>
      <c r="F6" s="20"/>
      <c r="G6" s="20"/>
      <c r="H6" s="20"/>
    </row>
    <row r="7" spans="1:8" ht="18">
      <c r="A7" s="21" t="s">
        <v>6</v>
      </c>
      <c r="B7" s="22"/>
      <c r="C7" s="66"/>
      <c r="D7" s="56"/>
      <c r="E7" s="67"/>
      <c r="F7" s="20"/>
      <c r="G7" s="20"/>
      <c r="H7" s="20"/>
    </row>
    <row r="8" spans="1:8" ht="18">
      <c r="A8" s="21" t="s">
        <v>30</v>
      </c>
      <c r="B8" s="22"/>
      <c r="C8" s="66"/>
      <c r="D8" s="56"/>
      <c r="E8" s="67"/>
      <c r="F8" s="20"/>
      <c r="G8" s="20"/>
      <c r="H8" s="20"/>
    </row>
    <row r="9" spans="1:5" ht="18.75">
      <c r="A9" s="23"/>
      <c r="B9" s="24"/>
      <c r="C9" s="24"/>
      <c r="D9" s="24"/>
      <c r="E9" s="25"/>
    </row>
    <row r="10" spans="1:5" ht="12.75">
      <c r="A10" s="61" t="s">
        <v>17</v>
      </c>
      <c r="B10" s="62"/>
      <c r="C10" s="62"/>
      <c r="D10" s="62"/>
      <c r="E10" s="29"/>
    </row>
    <row r="11" spans="1:5" ht="13.5" thickBot="1">
      <c r="A11" s="48" t="s">
        <v>12</v>
      </c>
      <c r="B11" s="48" t="s">
        <v>13</v>
      </c>
      <c r="C11" s="48" t="s">
        <v>39</v>
      </c>
      <c r="D11" s="48" t="s">
        <v>40</v>
      </c>
      <c r="E11" s="48" t="s">
        <v>14</v>
      </c>
    </row>
    <row r="12" spans="1:5" ht="14.25" thickBot="1" thickTop="1">
      <c r="A12" s="49">
        <v>0</v>
      </c>
      <c r="B12" s="49">
        <v>0</v>
      </c>
      <c r="C12" s="26">
        <f>(A12+B12)*2/100</f>
        <v>0</v>
      </c>
      <c r="D12" s="26">
        <f>C12*20/100</f>
        <v>0</v>
      </c>
      <c r="E12" s="26">
        <f>C12+D12</f>
        <v>0</v>
      </c>
    </row>
    <row r="13" spans="1:5" ht="13.5" thickTop="1">
      <c r="A13" s="63"/>
      <c r="B13" s="64"/>
      <c r="C13" s="64"/>
      <c r="D13" s="64"/>
      <c r="E13" s="65"/>
    </row>
    <row r="14" spans="1:5" ht="12.75">
      <c r="A14" s="83" t="s">
        <v>18</v>
      </c>
      <c r="B14" s="84"/>
      <c r="C14" s="84"/>
      <c r="D14" s="84"/>
      <c r="E14" s="85"/>
    </row>
    <row r="15" spans="1:5" ht="13.5" thickBot="1">
      <c r="A15" s="50" t="s">
        <v>12</v>
      </c>
      <c r="B15" s="50" t="s">
        <v>13</v>
      </c>
      <c r="C15" s="48" t="s">
        <v>39</v>
      </c>
      <c r="D15" s="48" t="s">
        <v>40</v>
      </c>
      <c r="E15" s="50" t="s">
        <v>14</v>
      </c>
    </row>
    <row r="16" spans="1:5" ht="14.25" thickBot="1" thickTop="1">
      <c r="A16" s="30">
        <v>0</v>
      </c>
      <c r="B16" s="30">
        <v>0</v>
      </c>
      <c r="C16" s="26">
        <f>(A16+B16)*3/100</f>
        <v>0</v>
      </c>
      <c r="D16" s="26">
        <f>C16*20/100</f>
        <v>0</v>
      </c>
      <c r="E16" s="26">
        <f>C16+D16</f>
        <v>0</v>
      </c>
    </row>
    <row r="17" spans="1:5" ht="13.5" thickTop="1">
      <c r="A17" s="63"/>
      <c r="B17" s="64"/>
      <c r="C17" s="64"/>
      <c r="D17" s="64"/>
      <c r="E17" s="65"/>
    </row>
    <row r="18" spans="1:5" ht="12.75">
      <c r="A18" s="86" t="s">
        <v>35</v>
      </c>
      <c r="B18" s="87"/>
      <c r="C18" s="87"/>
      <c r="D18" s="87"/>
      <c r="E18" s="29" t="s">
        <v>15</v>
      </c>
    </row>
    <row r="19" spans="1:5" ht="13.5" thickBot="1">
      <c r="A19" s="72" t="s">
        <v>13</v>
      </c>
      <c r="B19" s="73"/>
      <c r="C19" s="48" t="s">
        <v>39</v>
      </c>
      <c r="D19" s="48" t="s">
        <v>40</v>
      </c>
      <c r="E19" s="51" t="s">
        <v>14</v>
      </c>
    </row>
    <row r="20" spans="1:5" ht="14.25" thickBot="1" thickTop="1">
      <c r="A20" s="74">
        <v>0</v>
      </c>
      <c r="B20" s="74"/>
      <c r="C20" s="27">
        <f>A20*2/100</f>
        <v>0</v>
      </c>
      <c r="D20" s="27">
        <f>C20*20/100</f>
        <v>0</v>
      </c>
      <c r="E20" s="27">
        <f>C20+D20</f>
        <v>0</v>
      </c>
    </row>
    <row r="21" spans="1:5" ht="13.5" thickTop="1">
      <c r="A21" s="63"/>
      <c r="B21" s="64"/>
      <c r="C21" s="64"/>
      <c r="D21" s="64"/>
      <c r="E21" s="65"/>
    </row>
    <row r="22" spans="1:5" ht="12.75">
      <c r="A22" s="61" t="s">
        <v>41</v>
      </c>
      <c r="B22" s="62"/>
      <c r="C22" s="62"/>
      <c r="D22" s="62"/>
      <c r="E22" s="29"/>
    </row>
    <row r="23" spans="1:5" ht="13.5" thickBot="1">
      <c r="A23" s="81" t="s">
        <v>13</v>
      </c>
      <c r="B23" s="82"/>
      <c r="C23" s="48" t="s">
        <v>39</v>
      </c>
      <c r="D23" s="48" t="s">
        <v>40</v>
      </c>
      <c r="E23" s="50" t="s">
        <v>14</v>
      </c>
    </row>
    <row r="24" spans="1:5" ht="13.5" thickTop="1">
      <c r="A24" s="80">
        <v>0</v>
      </c>
      <c r="B24" s="80"/>
      <c r="C24" s="28">
        <f>A24*3/100</f>
        <v>0</v>
      </c>
      <c r="D24" s="28">
        <f>C24*20/100</f>
        <v>0</v>
      </c>
      <c r="E24" s="28">
        <f>C24+D24</f>
        <v>0</v>
      </c>
    </row>
    <row r="25" spans="1:5" ht="12.75">
      <c r="A25" s="75">
        <f>E12+E16+E20+E24</f>
        <v>0</v>
      </c>
      <c r="B25" s="75"/>
      <c r="C25" s="75"/>
      <c r="D25" s="75"/>
      <c r="E25" s="76"/>
    </row>
    <row r="26" spans="1:5" ht="12.75">
      <c r="A26" s="77"/>
      <c r="B26" s="77"/>
      <c r="C26" s="77"/>
      <c r="D26" s="77"/>
      <c r="E26" s="78"/>
    </row>
    <row r="27" spans="1:5" ht="12.75">
      <c r="A27" s="61" t="s">
        <v>38</v>
      </c>
      <c r="B27" s="62"/>
      <c r="C27" s="62"/>
      <c r="D27" s="62"/>
      <c r="E27" s="79"/>
    </row>
    <row r="28" spans="1:5" ht="12.75">
      <c r="A28" s="69" t="s">
        <v>16</v>
      </c>
      <c r="B28" s="70"/>
      <c r="C28" s="70"/>
      <c r="D28" s="70"/>
      <c r="E28" s="71"/>
    </row>
    <row r="29" spans="1:5" ht="12.75">
      <c r="A29" s="69" t="s">
        <v>36</v>
      </c>
      <c r="B29" s="70"/>
      <c r="C29" s="70"/>
      <c r="D29" s="70"/>
      <c r="E29" s="71"/>
    </row>
    <row r="30" spans="1:5" ht="12.75">
      <c r="A30" s="69" t="s">
        <v>37</v>
      </c>
      <c r="B30" s="70"/>
      <c r="C30" s="70"/>
      <c r="D30" s="70"/>
      <c r="E30" s="71"/>
    </row>
    <row r="33" ht="12.75">
      <c r="A33" s="47"/>
    </row>
  </sheetData>
  <sheetProtection/>
  <mergeCells count="23">
    <mergeCell ref="A23:B23"/>
    <mergeCell ref="C6:E6"/>
    <mergeCell ref="C7:E7"/>
    <mergeCell ref="C8:E8"/>
    <mergeCell ref="A14:E14"/>
    <mergeCell ref="A17:E17"/>
    <mergeCell ref="A18:D18"/>
    <mergeCell ref="A29:E29"/>
    <mergeCell ref="A30:E30"/>
    <mergeCell ref="A19:B19"/>
    <mergeCell ref="A20:B20"/>
    <mergeCell ref="A28:E28"/>
    <mergeCell ref="A25:E26"/>
    <mergeCell ref="A27:E27"/>
    <mergeCell ref="A24:B24"/>
    <mergeCell ref="A21:E21"/>
    <mergeCell ref="A22:D22"/>
    <mergeCell ref="A1:E1"/>
    <mergeCell ref="A10:D10"/>
    <mergeCell ref="A13:E13"/>
    <mergeCell ref="C3:E3"/>
    <mergeCell ref="C4:E4"/>
    <mergeCell ref="C5:E5"/>
  </mergeCells>
  <printOptions/>
  <pageMargins left="0" right="0" top="0.15748031496062992" bottom="0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O5" sqref="O5"/>
    </sheetView>
  </sheetViews>
  <sheetFormatPr defaultColWidth="9.140625" defaultRowHeight="12.75"/>
  <cols>
    <col min="1" max="1" width="9.140625" style="17" customWidth="1"/>
    <col min="2" max="2" width="14.28125" style="18" customWidth="1"/>
    <col min="3" max="3" width="16.28125" style="18" customWidth="1"/>
    <col min="4" max="4" width="10.7109375" style="18" bestFit="1" customWidth="1"/>
    <col min="5" max="5" width="7.7109375" style="18" customWidth="1"/>
    <col min="6" max="6" width="11.421875" style="17" bestFit="1" customWidth="1"/>
    <col min="7" max="16384" width="9.140625" style="18" customWidth="1"/>
  </cols>
  <sheetData>
    <row r="1" spans="1:9" s="4" customFormat="1" ht="20.25">
      <c r="A1" s="90" t="s">
        <v>43</v>
      </c>
      <c r="B1" s="90"/>
      <c r="C1" s="90"/>
      <c r="D1" s="90"/>
      <c r="E1" s="90"/>
      <c r="F1" s="90"/>
      <c r="G1" s="90"/>
      <c r="H1" s="90"/>
      <c r="I1" s="90"/>
    </row>
    <row r="2" spans="1:9" s="9" customFormat="1" ht="20.25">
      <c r="A2" s="38"/>
      <c r="B2" s="10"/>
      <c r="C2" s="5"/>
      <c r="D2" s="6"/>
      <c r="E2" s="6"/>
      <c r="F2" s="39"/>
      <c r="G2" s="6"/>
      <c r="H2" s="6"/>
      <c r="I2" s="6"/>
    </row>
    <row r="3" spans="1:10" s="9" customFormat="1" ht="18">
      <c r="A3" s="10" t="s">
        <v>27</v>
      </c>
      <c r="B3" s="5"/>
      <c r="D3" s="55"/>
      <c r="E3" s="88"/>
      <c r="F3" s="88"/>
      <c r="G3" s="88"/>
      <c r="H3" s="88"/>
      <c r="I3" s="89"/>
      <c r="J3" s="11"/>
    </row>
    <row r="4" spans="1:10" s="9" customFormat="1" ht="18">
      <c r="A4" s="10" t="s">
        <v>23</v>
      </c>
      <c r="B4" s="5"/>
      <c r="D4" s="55"/>
      <c r="E4" s="88"/>
      <c r="F4" s="88"/>
      <c r="G4" s="88"/>
      <c r="H4" s="88"/>
      <c r="I4" s="89"/>
      <c r="J4" s="11"/>
    </row>
    <row r="5" spans="1:10" s="9" customFormat="1" ht="18">
      <c r="A5" s="9" t="s">
        <v>22</v>
      </c>
      <c r="B5" s="5"/>
      <c r="D5" s="57"/>
      <c r="E5" s="88"/>
      <c r="F5" s="88"/>
      <c r="G5" s="88"/>
      <c r="H5" s="88"/>
      <c r="I5" s="89"/>
      <c r="J5" s="11"/>
    </row>
    <row r="6" spans="1:10" s="9" customFormat="1" ht="18">
      <c r="A6" s="10" t="s">
        <v>28</v>
      </c>
      <c r="B6" s="5"/>
      <c r="D6" s="55"/>
      <c r="E6" s="88"/>
      <c r="F6" s="88"/>
      <c r="G6" s="88"/>
      <c r="H6" s="88"/>
      <c r="I6" s="89"/>
      <c r="J6" s="11"/>
    </row>
    <row r="7" spans="1:10" s="9" customFormat="1" ht="18">
      <c r="A7" s="9" t="s">
        <v>6</v>
      </c>
      <c r="B7" s="5"/>
      <c r="D7" s="55"/>
      <c r="E7" s="88"/>
      <c r="F7" s="88"/>
      <c r="G7" s="88"/>
      <c r="H7" s="88"/>
      <c r="I7" s="89"/>
      <c r="J7" s="11"/>
    </row>
    <row r="8" spans="1:10" s="9" customFormat="1" ht="18">
      <c r="A8" s="10" t="s">
        <v>26</v>
      </c>
      <c r="B8" s="5"/>
      <c r="D8" s="55"/>
      <c r="E8" s="88"/>
      <c r="F8" s="88"/>
      <c r="G8" s="88"/>
      <c r="H8" s="88"/>
      <c r="I8" s="89"/>
      <c r="J8" s="11"/>
    </row>
    <row r="9" spans="1:6" s="9" customFormat="1" ht="18">
      <c r="A9" s="10"/>
      <c r="B9" s="5"/>
      <c r="F9" s="5"/>
    </row>
    <row r="10" spans="1:6" s="9" customFormat="1" ht="18">
      <c r="A10" s="10"/>
      <c r="B10" s="9" t="s">
        <v>8</v>
      </c>
      <c r="F10" s="5"/>
    </row>
    <row r="11" spans="1:4" s="9" customFormat="1" ht="18">
      <c r="A11" s="5" t="s">
        <v>9</v>
      </c>
      <c r="D11" s="5"/>
    </row>
    <row r="12" spans="1:4" s="9" customFormat="1" ht="18">
      <c r="A12" s="5">
        <v>82639</v>
      </c>
      <c r="B12" s="12"/>
      <c r="C12" s="13">
        <v>45</v>
      </c>
      <c r="D12" s="9" t="s">
        <v>25</v>
      </c>
    </row>
    <row r="13" spans="1:4" s="9" customFormat="1" ht="18">
      <c r="A13" s="5">
        <v>3741</v>
      </c>
      <c r="B13" s="14"/>
      <c r="C13" s="13">
        <v>30</v>
      </c>
      <c r="D13" s="9" t="s">
        <v>24</v>
      </c>
    </row>
    <row r="14" spans="1:3" s="9" customFormat="1" ht="18">
      <c r="A14" s="5"/>
      <c r="B14" s="12"/>
      <c r="C14" s="13"/>
    </row>
    <row r="15" s="9" customFormat="1" ht="18">
      <c r="C15" s="5"/>
    </row>
    <row r="16" spans="1:4" s="9" customFormat="1" ht="18">
      <c r="A16" s="15" t="s">
        <v>33</v>
      </c>
      <c r="C16" s="13">
        <f>SUM(C12:C14)</f>
        <v>75</v>
      </c>
      <c r="D16" s="9" t="s">
        <v>3</v>
      </c>
    </row>
    <row r="17" spans="1:5" s="9" customFormat="1" ht="18">
      <c r="A17" s="5"/>
      <c r="B17" s="13"/>
      <c r="C17" s="12"/>
      <c r="D17" s="5"/>
      <c r="E17" s="13"/>
    </row>
    <row r="18" spans="1:6" s="9" customFormat="1" ht="18">
      <c r="A18" s="5"/>
      <c r="F18" s="5"/>
    </row>
    <row r="19" spans="1:6" s="9" customFormat="1" ht="18">
      <c r="A19" s="10"/>
      <c r="F19" s="5"/>
    </row>
    <row r="20" spans="1:6" s="9" customFormat="1" ht="18">
      <c r="A20" s="10"/>
      <c r="E20" s="16"/>
      <c r="F20" s="5"/>
    </row>
    <row r="21" spans="1:6" s="9" customFormat="1" ht="18">
      <c r="A21" s="5"/>
      <c r="F21" s="5"/>
    </row>
    <row r="22" spans="1:6" s="9" customFormat="1" ht="18">
      <c r="A22" s="5"/>
      <c r="F22" s="5"/>
    </row>
  </sheetData>
  <sheetProtection/>
  <mergeCells count="7">
    <mergeCell ref="D8:I8"/>
    <mergeCell ref="D4:I4"/>
    <mergeCell ref="D6:I6"/>
    <mergeCell ref="A1:I1"/>
    <mergeCell ref="D7:I7"/>
    <mergeCell ref="D3:I3"/>
    <mergeCell ref="D5:I5"/>
  </mergeCells>
  <printOptions/>
  <pageMargins left="0.3937007874015748" right="0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K12" sqref="K12"/>
    </sheetView>
  </sheetViews>
  <sheetFormatPr defaultColWidth="9.140625" defaultRowHeight="12.75"/>
  <cols>
    <col min="1" max="1" width="9.140625" style="17" customWidth="1"/>
    <col min="2" max="2" width="14.28125" style="18" customWidth="1"/>
    <col min="3" max="3" width="14.00390625" style="18" customWidth="1"/>
    <col min="4" max="4" width="10.7109375" style="18" bestFit="1" customWidth="1"/>
    <col min="5" max="5" width="7.7109375" style="18" customWidth="1"/>
    <col min="6" max="6" width="11.421875" style="17" bestFit="1" customWidth="1"/>
    <col min="7" max="16384" width="9.140625" style="18" customWidth="1"/>
  </cols>
  <sheetData>
    <row r="1" spans="1:6" s="44" customFormat="1" ht="23.25">
      <c r="A1" s="3"/>
      <c r="B1" s="40" t="s">
        <v>44</v>
      </c>
      <c r="F1" s="45"/>
    </row>
    <row r="2" spans="1:9" s="9" customFormat="1" ht="18">
      <c r="A2" s="5"/>
      <c r="B2" s="10" t="s">
        <v>42</v>
      </c>
      <c r="C2" s="39"/>
      <c r="D2" s="6"/>
      <c r="E2" s="6"/>
      <c r="F2" s="39"/>
      <c r="G2" s="6"/>
      <c r="H2" s="6"/>
      <c r="I2" s="6"/>
    </row>
    <row r="3" spans="1:9" s="9" customFormat="1" ht="18">
      <c r="A3" s="5"/>
      <c r="B3" s="10"/>
      <c r="C3" s="5"/>
      <c r="D3" s="7"/>
      <c r="E3" s="7"/>
      <c r="F3" s="8"/>
      <c r="G3" s="7"/>
      <c r="H3" s="7"/>
      <c r="I3" s="7"/>
    </row>
    <row r="4" spans="1:10" s="9" customFormat="1" ht="18" customHeight="1">
      <c r="A4" s="10" t="s">
        <v>27</v>
      </c>
      <c r="B4" s="5"/>
      <c r="D4" s="91"/>
      <c r="E4" s="92"/>
      <c r="F4" s="92"/>
      <c r="G4" s="92"/>
      <c r="H4" s="92"/>
      <c r="I4" s="93"/>
      <c r="J4" s="11"/>
    </row>
    <row r="5" spans="1:10" s="9" customFormat="1" ht="18">
      <c r="A5" s="10" t="s">
        <v>23</v>
      </c>
      <c r="B5" s="5"/>
      <c r="D5" s="55"/>
      <c r="E5" s="88"/>
      <c r="F5" s="88"/>
      <c r="G5" s="88"/>
      <c r="H5" s="88"/>
      <c r="I5" s="89"/>
      <c r="J5" s="11"/>
    </row>
    <row r="6" spans="1:10" s="9" customFormat="1" ht="18">
      <c r="A6" s="9" t="s">
        <v>22</v>
      </c>
      <c r="B6" s="5"/>
      <c r="D6" s="57"/>
      <c r="E6" s="88"/>
      <c r="F6" s="88"/>
      <c r="G6" s="88"/>
      <c r="H6" s="88"/>
      <c r="I6" s="89"/>
      <c r="J6" s="6"/>
    </row>
    <row r="7" spans="1:10" s="9" customFormat="1" ht="18">
      <c r="A7" s="10" t="s">
        <v>28</v>
      </c>
      <c r="B7" s="5"/>
      <c r="D7" s="55"/>
      <c r="E7" s="88"/>
      <c r="F7" s="88"/>
      <c r="G7" s="88"/>
      <c r="H7" s="88"/>
      <c r="I7" s="89"/>
      <c r="J7" s="6"/>
    </row>
    <row r="8" spans="1:10" s="9" customFormat="1" ht="18">
      <c r="A8" s="9" t="s">
        <v>6</v>
      </c>
      <c r="B8" s="5"/>
      <c r="D8" s="55"/>
      <c r="E8" s="88"/>
      <c r="F8" s="88"/>
      <c r="G8" s="88"/>
      <c r="H8" s="88"/>
      <c r="I8" s="89"/>
      <c r="J8" s="6"/>
    </row>
    <row r="9" spans="2:10" s="9" customFormat="1" ht="18">
      <c r="B9" s="5"/>
      <c r="D9" s="94" t="s">
        <v>45</v>
      </c>
      <c r="E9" s="95"/>
      <c r="F9" s="95"/>
      <c r="G9" s="95"/>
      <c r="H9" s="95"/>
      <c r="I9" s="96"/>
      <c r="J9" s="6"/>
    </row>
    <row r="10" spans="1:10" s="9" customFormat="1" ht="18">
      <c r="A10" s="10" t="s">
        <v>26</v>
      </c>
      <c r="B10" s="5"/>
      <c r="D10" s="97"/>
      <c r="E10" s="98"/>
      <c r="F10" s="98"/>
      <c r="G10" s="98"/>
      <c r="H10" s="98"/>
      <c r="I10" s="99"/>
      <c r="J10" s="6"/>
    </row>
    <row r="11" spans="1:10" s="9" customFormat="1" ht="18">
      <c r="A11" s="10"/>
      <c r="B11" s="5"/>
      <c r="D11" s="100"/>
      <c r="E11" s="101"/>
      <c r="F11" s="101"/>
      <c r="G11" s="101"/>
      <c r="H11" s="101"/>
      <c r="I11" s="102"/>
      <c r="J11" s="6"/>
    </row>
    <row r="12" spans="1:6" s="9" customFormat="1" ht="18">
      <c r="A12" s="10"/>
      <c r="B12" s="5"/>
      <c r="F12" s="5"/>
    </row>
    <row r="13" spans="1:4" s="9" customFormat="1" ht="18">
      <c r="A13" s="5" t="s">
        <v>9</v>
      </c>
      <c r="D13" s="5"/>
    </row>
    <row r="14" spans="1:4" s="9" customFormat="1" ht="18">
      <c r="A14" s="5">
        <v>82639</v>
      </c>
      <c r="B14" s="12"/>
      <c r="C14" s="13">
        <v>30</v>
      </c>
      <c r="D14" s="9" t="s">
        <v>25</v>
      </c>
    </row>
    <row r="15" spans="1:4" s="9" customFormat="1" ht="18">
      <c r="A15" s="5">
        <v>3741</v>
      </c>
      <c r="B15" s="14"/>
      <c r="C15" s="13">
        <v>20</v>
      </c>
      <c r="D15" s="9" t="s">
        <v>24</v>
      </c>
    </row>
    <row r="16" spans="1:3" s="9" customFormat="1" ht="18">
      <c r="A16" s="5"/>
      <c r="B16" s="12"/>
      <c r="C16" s="13"/>
    </row>
    <row r="17" s="9" customFormat="1" ht="18">
      <c r="C17" s="5"/>
    </row>
    <row r="18" spans="1:4" s="9" customFormat="1" ht="18">
      <c r="A18" s="15" t="s">
        <v>33</v>
      </c>
      <c r="C18" s="13">
        <f>SUM(C14:C16)</f>
        <v>50</v>
      </c>
      <c r="D18" s="9" t="s">
        <v>3</v>
      </c>
    </row>
    <row r="19" spans="1:3" s="9" customFormat="1" ht="18">
      <c r="A19" s="15"/>
      <c r="C19" s="13"/>
    </row>
    <row r="20" spans="1:5" s="9" customFormat="1" ht="18">
      <c r="A20" s="5"/>
      <c r="B20" s="13"/>
      <c r="C20" s="12"/>
      <c r="D20" s="5"/>
      <c r="E20" s="13"/>
    </row>
    <row r="21" spans="1:6" s="9" customFormat="1" ht="18">
      <c r="A21" s="5"/>
      <c r="F21" s="5"/>
    </row>
    <row r="22" spans="1:6" s="9" customFormat="1" ht="18">
      <c r="A22" s="10"/>
      <c r="F22" s="5"/>
    </row>
    <row r="23" spans="1:6" s="9" customFormat="1" ht="18">
      <c r="A23" s="10"/>
      <c r="E23" s="16"/>
      <c r="F23" s="5"/>
    </row>
    <row r="24" spans="1:6" s="9" customFormat="1" ht="18">
      <c r="A24" s="5"/>
      <c r="F24" s="5"/>
    </row>
    <row r="25" spans="1:6" s="9" customFormat="1" ht="18">
      <c r="A25" s="5"/>
      <c r="F25" s="5"/>
    </row>
  </sheetData>
  <sheetProtection/>
  <mergeCells count="6">
    <mergeCell ref="D4:I4"/>
    <mergeCell ref="D5:I5"/>
    <mergeCell ref="D9:I11"/>
    <mergeCell ref="D6:I6"/>
    <mergeCell ref="D7:I7"/>
    <mergeCell ref="D8:I8"/>
  </mergeCells>
  <printOptions/>
  <pageMargins left="0" right="0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Τηλ. 25210-23540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Πολυεργαλείο υπολογισμού Δικαστικού Ενσήμου κλπ εισφορών στη ΔΟΥ</dc:title>
  <dc:subject>Πολυεργαλείο υπολογισμού Δικαστικού Ενσήμου κλπ εισφορών στη ΔΟΥ</dc:subject>
  <dc:creator>ΙΩΑΝΝΙΔΗΣ ΓΙΑΝΝΗΣ</dc:creator>
  <cp:keywords/>
  <dc:description>12η έκδοση Ημερομηνία δημοσιοποίησης 21.03.2014
Πολυεργαλείο υπολογισμού του Δικ. Ενσήμου σύμφωνα με το Ν. 4093/2012, του Τέλους Απογράφου, και των Παραβόλων Ενδίκων Μέσων σύμφωνα με το Ν. 4055/2012, όπως ισχύουν.
Απλά πληκτρολογήστε τα ποσά ή τα στοιχεία που σας ζητούνται.
ypallilos.blogspot.com</dc:description>
  <cp:lastModifiedBy>bill dalamagas</cp:lastModifiedBy>
  <cp:lastPrinted>2017-04-04T17:53:51Z</cp:lastPrinted>
  <dcterms:created xsi:type="dcterms:W3CDTF">2009-12-09T09:11:05Z</dcterms:created>
  <dcterms:modified xsi:type="dcterms:W3CDTF">2017-04-04T18:02:33Z</dcterms:modified>
  <cp:category/>
  <cp:version/>
  <cp:contentType/>
  <cp:contentStatus/>
</cp:coreProperties>
</file>